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ropbox\Dropbox\Terra Battle\"/>
    </mc:Choice>
  </mc:AlternateContent>
  <bookViews>
    <workbookView xWindow="480" yWindow="315" windowWidth="19740" windowHeight="78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Feuil1!$A$1:$T$34</definedName>
  </definedNames>
  <calcPr calcId="152511"/>
</workbook>
</file>

<file path=xl/calcChain.xml><?xml version="1.0" encoding="utf-8"?>
<calcChain xmlns="http://schemas.openxmlformats.org/spreadsheetml/2006/main">
  <c r="C2" i="1" l="1"/>
  <c r="D2" i="1" s="1"/>
  <c r="C34" i="1"/>
  <c r="D34" i="1" s="1"/>
  <c r="C33" i="1"/>
  <c r="D33" i="1" s="1"/>
  <c r="C32" i="1"/>
  <c r="D32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" i="1"/>
  <c r="D3" i="1" s="1"/>
  <c r="L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</calcChain>
</file>

<file path=xl/sharedStrings.xml><?xml version="1.0" encoding="utf-8"?>
<sst xmlns="http://schemas.openxmlformats.org/spreadsheetml/2006/main" count="141" uniqueCount="78">
  <si>
    <t>Pousse de sérénité</t>
  </si>
  <si>
    <t>QTE</t>
  </si>
  <si>
    <t>Fleur de sagesse</t>
  </si>
  <si>
    <t>Croc bienveillant</t>
  </si>
  <si>
    <t>Peau d'érudition</t>
  </si>
  <si>
    <t>Carapace de folie</t>
  </si>
  <si>
    <t>Acier Terra</t>
  </si>
  <si>
    <t>Bronze Terra</t>
  </si>
  <si>
    <t>Corde Terra</t>
  </si>
  <si>
    <t>Bois Terra</t>
  </si>
  <si>
    <t>Anneau de feu</t>
  </si>
  <si>
    <t>Anneau de galce</t>
  </si>
  <si>
    <t>Anneau de foudre</t>
  </si>
  <si>
    <t>Anneau sombre</t>
  </si>
  <si>
    <t>Anneau blanc</t>
  </si>
  <si>
    <t>Anneau Vert</t>
  </si>
  <si>
    <t>Larmes d'esprit</t>
  </si>
  <si>
    <t>Larmes de lune</t>
  </si>
  <si>
    <t>Larmes irisées</t>
  </si>
  <si>
    <t>Particule d'âme</t>
  </si>
  <si>
    <t>Particule Folklo</t>
  </si>
  <si>
    <t>Particule de Vœu</t>
  </si>
  <si>
    <t>Particule altérée</t>
  </si>
  <si>
    <t>Orichalque</t>
  </si>
  <si>
    <t>Matière noire</t>
  </si>
  <si>
    <t>Animation</t>
  </si>
  <si>
    <t>Frangment de Terra</t>
  </si>
  <si>
    <t>Nom</t>
  </si>
  <si>
    <t>Classe</t>
  </si>
  <si>
    <t>Job</t>
  </si>
  <si>
    <t>Item 1</t>
  </si>
  <si>
    <t>item 2</t>
  </si>
  <si>
    <t>Item 3</t>
  </si>
  <si>
    <t>Qté</t>
  </si>
  <si>
    <t>OK ?</t>
  </si>
  <si>
    <t>Rank</t>
  </si>
  <si>
    <t>Suoh</t>
  </si>
  <si>
    <t>SS</t>
  </si>
  <si>
    <t>Archer</t>
  </si>
  <si>
    <t>Gungnir</t>
  </si>
  <si>
    <t>Matière Noire</t>
  </si>
  <si>
    <t>Bahamut</t>
  </si>
  <si>
    <t>Caladbolg</t>
  </si>
  <si>
    <t>Lunaken</t>
  </si>
  <si>
    <t>Lancier</t>
  </si>
  <si>
    <t>S</t>
  </si>
  <si>
    <t>Pupropé</t>
  </si>
  <si>
    <t>Palpa</t>
  </si>
  <si>
    <t>Mage feu</t>
  </si>
  <si>
    <t>Mage ténèbre</t>
  </si>
  <si>
    <t>Mage vert</t>
  </si>
  <si>
    <t>Pierre abandonnée</t>
  </si>
  <si>
    <t>Oxsécium</t>
  </si>
  <si>
    <t>Pahri</t>
  </si>
  <si>
    <t>A</t>
  </si>
  <si>
    <t>Nakupi</t>
  </si>
  <si>
    <t>Epéeiste</t>
  </si>
  <si>
    <t>Burbaba</t>
  </si>
  <si>
    <t>Griffe du destin</t>
  </si>
  <si>
    <t>S'naip</t>
  </si>
  <si>
    <t>Queue de lucidité</t>
  </si>
  <si>
    <t>Eileen</t>
  </si>
  <si>
    <t>Anneau vert</t>
  </si>
  <si>
    <t>Kana</t>
  </si>
  <si>
    <t>U'nasag</t>
  </si>
  <si>
    <t>Lancier glace</t>
  </si>
  <si>
    <t>B</t>
  </si>
  <si>
    <t>Kuscah</t>
  </si>
  <si>
    <t>Mage blanc</t>
  </si>
  <si>
    <t>Anneau Blanc</t>
  </si>
  <si>
    <t>Grace</t>
  </si>
  <si>
    <t>ZenZoZe</t>
  </si>
  <si>
    <t>Lancier ténèbre</t>
  </si>
  <si>
    <t>item</t>
  </si>
  <si>
    <t>Besoin</t>
  </si>
  <si>
    <t>Delta</t>
  </si>
  <si>
    <t>Prix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</si>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</sst>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K20" sqref="K20"/>
    </sheetView>
  </sheetViews>
  <sheetFormatPr baseColWidth="10" defaultRowHeight="15" x14ac:dyDescent="0.25"/>
  <cols>
    <col min="1" max="1" width="19.28515625" bestFit="1" customWidth="1"/>
    <col min="3" max="3" width="11.42578125" style="2"/>
    <col min="4" max="4" width="7.28515625" style="1" customWidth="1"/>
    <col min="5" max="5" width="11.42578125" style="2"/>
    <col min="7" max="7" width="14.85546875" style="1" bestFit="1" customWidth="1"/>
    <col min="8" max="8" width="5.28515625" style="1" bestFit="1" customWidth="1"/>
    <col min="9" max="9" width="4" style="1" bestFit="1" customWidth="1"/>
    <col min="10" max="10" width="18.140625" bestFit="1" customWidth="1"/>
    <col min="11" max="11" width="5.7109375" style="1" customWidth="1"/>
    <col min="12" max="12" width="6.140625" style="1" customWidth="1"/>
    <col min="13" max="13" width="17.140625" bestFit="1" customWidth="1"/>
    <col min="14" max="14" width="5.7109375" style="1" customWidth="1"/>
    <col min="15" max="15" width="6.140625" style="1" customWidth="1"/>
    <col min="16" max="16" width="16.42578125" bestFit="1" customWidth="1"/>
    <col min="17" max="17" width="5.7109375" style="1" customWidth="1"/>
    <col min="18" max="18" width="6.140625" style="1" customWidth="1"/>
    <col min="19" max="19" width="4" customWidth="1"/>
  </cols>
  <sheetData>
    <row r="1" spans="1:19" x14ac:dyDescent="0.25">
      <c r="A1" t="s">
        <v>73</v>
      </c>
      <c r="B1" t="s">
        <v>1</v>
      </c>
      <c r="C1" s="2" t="s">
        <v>74</v>
      </c>
      <c r="D1" s="1" t="s">
        <v>75</v>
      </c>
      <c r="F1" t="s">
        <v>27</v>
      </c>
      <c r="G1" s="1" t="s">
        <v>28</v>
      </c>
      <c r="H1" s="1" t="s">
        <v>35</v>
      </c>
      <c r="I1" s="1" t="s">
        <v>29</v>
      </c>
      <c r="J1" t="s">
        <v>30</v>
      </c>
      <c r="K1" s="1" t="s">
        <v>33</v>
      </c>
      <c r="L1" s="1" t="s">
        <v>34</v>
      </c>
      <c r="M1" t="s">
        <v>31</v>
      </c>
      <c r="N1" s="1" t="s">
        <v>33</v>
      </c>
      <c r="O1" s="1" t="s">
        <v>34</v>
      </c>
      <c r="P1" t="s">
        <v>32</v>
      </c>
      <c r="Q1" s="1" t="s">
        <v>33</v>
      </c>
      <c r="R1" s="1" t="s">
        <v>34</v>
      </c>
      <c r="S1" s="1" t="s">
        <v>76</v>
      </c>
    </row>
    <row r="2" spans="1:19" x14ac:dyDescent="0.25">
      <c r="A2" t="s">
        <v>77</v>
      </c>
      <c r="B2">
        <v>32</v>
      </c>
      <c r="C2" s="2">
        <f>SUM(S:S)</f>
        <v>192</v>
      </c>
      <c r="D2" s="1">
        <f>IF(B2&gt;=C2,"OK",B2-C2)</f>
        <v>-160</v>
      </c>
      <c r="F2" t="s">
        <v>36</v>
      </c>
      <c r="G2" s="1" t="s">
        <v>38</v>
      </c>
      <c r="H2" s="1" t="s">
        <v>37</v>
      </c>
      <c r="I2" s="1">
        <v>3</v>
      </c>
      <c r="J2" t="s">
        <v>2</v>
      </c>
      <c r="K2" s="1">
        <v>15</v>
      </c>
      <c r="L2" s="1">
        <f t="shared" ref="L2:L16" si="0">IF(VLOOKUP(J2,A:B,2,0)&lt;K2,VLOOKUP(J2,A:B,2,0)-K2,"OK")</f>
        <v>-4</v>
      </c>
      <c r="M2" t="s">
        <v>39</v>
      </c>
      <c r="N2" s="1">
        <v>1</v>
      </c>
      <c r="O2" s="1">
        <f t="shared" ref="O2:O16" si="1">IF(VLOOKUP(M2,A:B,2,0)&lt;N2,VLOOKUP(M2,A:B,2,0)-N2,"OK")</f>
        <v>-1</v>
      </c>
      <c r="P2" t="s">
        <v>40</v>
      </c>
      <c r="Q2" s="1">
        <v>3</v>
      </c>
      <c r="R2" s="1" t="str">
        <f t="shared" ref="R2:R16" si="2">IF(VLOOKUP(P2,A:B,2,0)&lt;Q2,VLOOKUP(P2,A:B,2,0)-Q2,"OK")</f>
        <v>OK</v>
      </c>
      <c r="S2">
        <v>20</v>
      </c>
    </row>
    <row r="3" spans="1:19" x14ac:dyDescent="0.25">
      <c r="A3" t="s">
        <v>0</v>
      </c>
      <c r="B3">
        <v>8</v>
      </c>
      <c r="C3" s="2">
        <f ca="1">SUMIF(J:K,A3,K:K)+SUMIF(M:N,A3,N:N)+SUMIF(P:Q,A3,Q:Q)</f>
        <v>0</v>
      </c>
      <c r="D3" s="1" t="str">
        <f ca="1">IF(B3&gt;=C3,"OK",B3-C3)</f>
        <v>OK</v>
      </c>
      <c r="F3" t="s">
        <v>41</v>
      </c>
      <c r="G3" s="1" t="s">
        <v>48</v>
      </c>
      <c r="H3" s="1" t="s">
        <v>45</v>
      </c>
      <c r="I3" s="1">
        <v>2</v>
      </c>
      <c r="J3" t="s">
        <v>42</v>
      </c>
      <c r="K3" s="1">
        <v>1</v>
      </c>
      <c r="L3" s="1">
        <f t="shared" si="0"/>
        <v>-1</v>
      </c>
      <c r="M3" t="s">
        <v>10</v>
      </c>
      <c r="N3" s="1">
        <v>15</v>
      </c>
      <c r="O3" s="1">
        <f t="shared" si="1"/>
        <v>-4</v>
      </c>
      <c r="P3" t="s">
        <v>25</v>
      </c>
      <c r="Q3" s="1">
        <v>3</v>
      </c>
      <c r="R3" s="1">
        <f t="shared" si="2"/>
        <v>-2</v>
      </c>
      <c r="S3">
        <v>10</v>
      </c>
    </row>
    <row r="4" spans="1:19" x14ac:dyDescent="0.25">
      <c r="A4" t="s">
        <v>2</v>
      </c>
      <c r="B4">
        <v>11</v>
      </c>
      <c r="C4" s="2">
        <f ca="1">SUMIF(J:K,A4,K:K)+SUMIF(M:N,A4,N:N)+SUMIF(P:Q,A4,Q:Q)</f>
        <v>60</v>
      </c>
      <c r="D4" s="1">
        <f t="shared" ref="D4:D34" ca="1" si="3">IF(B4&gt;=C4,"OK",B4-C4)</f>
        <v>-49</v>
      </c>
      <c r="F4" t="s">
        <v>43</v>
      </c>
      <c r="G4" s="1" t="s">
        <v>44</v>
      </c>
      <c r="H4" s="1" t="s">
        <v>45</v>
      </c>
      <c r="I4" s="1">
        <v>3</v>
      </c>
      <c r="J4" t="s">
        <v>5</v>
      </c>
      <c r="K4" s="1">
        <v>15</v>
      </c>
      <c r="L4" s="1" t="str">
        <f t="shared" si="0"/>
        <v>OK</v>
      </c>
      <c r="M4" t="s">
        <v>7</v>
      </c>
      <c r="N4" s="1">
        <v>15</v>
      </c>
      <c r="O4" s="1" t="str">
        <f t="shared" si="1"/>
        <v>OK</v>
      </c>
      <c r="P4" t="s">
        <v>25</v>
      </c>
      <c r="Q4" s="1">
        <v>3</v>
      </c>
      <c r="R4" s="1">
        <f t="shared" si="2"/>
        <v>-2</v>
      </c>
      <c r="S4">
        <v>20</v>
      </c>
    </row>
    <row r="5" spans="1:19" x14ac:dyDescent="0.25">
      <c r="A5" t="s">
        <v>3</v>
      </c>
      <c r="B5">
        <v>34</v>
      </c>
      <c r="C5" s="2">
        <f ca="1">SUMIF(J:K,A5,K:K)+SUMIF(M:N,A5,N:N)+SUMIF(P:Q,A5,Q:Q)</f>
        <v>15</v>
      </c>
      <c r="D5" s="1" t="str">
        <f t="shared" ca="1" si="3"/>
        <v>OK</v>
      </c>
      <c r="F5" t="s">
        <v>46</v>
      </c>
      <c r="G5" s="1" t="s">
        <v>49</v>
      </c>
      <c r="H5" s="1" t="s">
        <v>45</v>
      </c>
      <c r="I5" s="1">
        <v>2</v>
      </c>
      <c r="J5" t="s">
        <v>51</v>
      </c>
      <c r="K5" s="1">
        <v>15</v>
      </c>
      <c r="L5" s="1" t="str">
        <f t="shared" si="0"/>
        <v>OK</v>
      </c>
      <c r="M5" t="s">
        <v>13</v>
      </c>
      <c r="N5" s="1">
        <v>15</v>
      </c>
      <c r="O5" s="1" t="str">
        <f t="shared" si="1"/>
        <v>OK</v>
      </c>
      <c r="P5" t="s">
        <v>52</v>
      </c>
      <c r="Q5" s="1">
        <v>3</v>
      </c>
      <c r="R5" s="1">
        <f t="shared" si="2"/>
        <v>-3</v>
      </c>
      <c r="S5">
        <v>10</v>
      </c>
    </row>
    <row r="6" spans="1:19" x14ac:dyDescent="0.25">
      <c r="A6" t="s">
        <v>60</v>
      </c>
      <c r="B6">
        <v>18</v>
      </c>
      <c r="C6" s="2">
        <f ca="1">SUMIF(J:K,A6,K:K)+SUMIF(M:N,A6,N:N)+SUMIF(P:Q,A6,Q:Q)</f>
        <v>15</v>
      </c>
      <c r="D6" s="1" t="str">
        <f t="shared" ca="1" si="3"/>
        <v>OK</v>
      </c>
      <c r="F6" t="s">
        <v>47</v>
      </c>
      <c r="G6" s="1" t="s">
        <v>50</v>
      </c>
      <c r="H6" s="1" t="s">
        <v>45</v>
      </c>
      <c r="I6" s="1">
        <v>3</v>
      </c>
      <c r="J6" t="s">
        <v>5</v>
      </c>
      <c r="K6" s="1">
        <v>15</v>
      </c>
      <c r="L6" s="1" t="str">
        <f t="shared" si="0"/>
        <v>OK</v>
      </c>
      <c r="M6" t="s">
        <v>9</v>
      </c>
      <c r="N6" s="1">
        <v>15</v>
      </c>
      <c r="O6" s="1" t="str">
        <f t="shared" si="1"/>
        <v>OK</v>
      </c>
      <c r="P6" t="s">
        <v>52</v>
      </c>
      <c r="Q6" s="1">
        <v>3</v>
      </c>
      <c r="R6" s="1">
        <f t="shared" si="2"/>
        <v>-3</v>
      </c>
      <c r="S6">
        <v>20</v>
      </c>
    </row>
    <row r="7" spans="1:19" x14ac:dyDescent="0.25">
      <c r="A7" t="s">
        <v>58</v>
      </c>
      <c r="B7">
        <v>73</v>
      </c>
      <c r="C7" s="2">
        <f ca="1">SUMIF(J:K,A7,K:K)+SUMIF(M:N,A7,N:N)+SUMIF(P:Q,A7,Q:Q)</f>
        <v>45</v>
      </c>
      <c r="D7" s="1" t="str">
        <f t="shared" ca="1" si="3"/>
        <v>OK</v>
      </c>
      <c r="F7" t="s">
        <v>53</v>
      </c>
      <c r="G7" s="1" t="s">
        <v>38</v>
      </c>
      <c r="H7" s="1" t="s">
        <v>54</v>
      </c>
      <c r="I7" s="1">
        <v>2</v>
      </c>
      <c r="J7" t="s">
        <v>51</v>
      </c>
      <c r="K7" s="1">
        <v>15</v>
      </c>
      <c r="L7" s="1" t="str">
        <f t="shared" si="0"/>
        <v>OK</v>
      </c>
      <c r="M7" t="s">
        <v>8</v>
      </c>
      <c r="N7" s="1">
        <v>15</v>
      </c>
      <c r="O7" s="1" t="str">
        <f t="shared" si="1"/>
        <v>OK</v>
      </c>
      <c r="P7" t="s">
        <v>17</v>
      </c>
      <c r="Q7" s="1">
        <v>3</v>
      </c>
      <c r="R7" s="1" t="str">
        <f t="shared" si="2"/>
        <v>OK</v>
      </c>
      <c r="S7">
        <v>8</v>
      </c>
    </row>
    <row r="8" spans="1:19" x14ac:dyDescent="0.25">
      <c r="A8" t="s">
        <v>4</v>
      </c>
      <c r="B8">
        <v>33</v>
      </c>
      <c r="C8" s="2">
        <f ca="1">SUMIF(J:K,A8,K:K)+SUMIF(M:N,A8,N:N)+SUMIF(P:Q,A8,Q:Q)</f>
        <v>0</v>
      </c>
      <c r="D8" s="1" t="str">
        <f t="shared" ca="1" si="3"/>
        <v>OK</v>
      </c>
      <c r="F8" t="s">
        <v>55</v>
      </c>
      <c r="G8" s="1" t="s">
        <v>56</v>
      </c>
      <c r="H8" s="1" t="s">
        <v>54</v>
      </c>
      <c r="I8" s="1">
        <v>2</v>
      </c>
      <c r="J8" t="s">
        <v>51</v>
      </c>
      <c r="K8" s="1">
        <v>15</v>
      </c>
      <c r="L8" s="1" t="str">
        <f t="shared" si="0"/>
        <v>OK</v>
      </c>
      <c r="M8" t="s">
        <v>6</v>
      </c>
      <c r="N8" s="1">
        <v>15</v>
      </c>
      <c r="O8" s="1" t="str">
        <f t="shared" si="1"/>
        <v>OK</v>
      </c>
      <c r="P8" t="s">
        <v>18</v>
      </c>
      <c r="Q8" s="1">
        <v>3</v>
      </c>
      <c r="R8" s="1" t="str">
        <f t="shared" si="2"/>
        <v>OK</v>
      </c>
      <c r="S8">
        <v>8</v>
      </c>
    </row>
    <row r="9" spans="1:19" x14ac:dyDescent="0.25">
      <c r="A9" t="s">
        <v>51</v>
      </c>
      <c r="B9">
        <v>44</v>
      </c>
      <c r="C9" s="2">
        <f ca="1">SUMIF(J:K,A9,K:K)+SUMIF(M:N,A9,N:N)+SUMIF(P:Q,A9,Q:Q)</f>
        <v>45</v>
      </c>
      <c r="D9" s="1">
        <f t="shared" ca="1" si="3"/>
        <v>-1</v>
      </c>
      <c r="F9" t="s">
        <v>57</v>
      </c>
      <c r="G9" s="1" t="s">
        <v>56</v>
      </c>
      <c r="H9" s="1" t="s">
        <v>54</v>
      </c>
      <c r="I9" s="1">
        <v>2</v>
      </c>
      <c r="J9" t="s">
        <v>58</v>
      </c>
      <c r="K9" s="1">
        <v>15</v>
      </c>
      <c r="L9" s="1" t="str">
        <f t="shared" si="0"/>
        <v>OK</v>
      </c>
      <c r="M9" t="s">
        <v>7</v>
      </c>
      <c r="N9" s="1">
        <v>15</v>
      </c>
      <c r="O9" s="1" t="str">
        <f t="shared" si="1"/>
        <v>OK</v>
      </c>
      <c r="P9" t="s">
        <v>16</v>
      </c>
      <c r="Q9" s="1">
        <v>3</v>
      </c>
      <c r="R9" s="1" t="str">
        <f t="shared" si="2"/>
        <v>OK</v>
      </c>
      <c r="S9">
        <v>8</v>
      </c>
    </row>
    <row r="10" spans="1:19" x14ac:dyDescent="0.25">
      <c r="A10" t="s">
        <v>5</v>
      </c>
      <c r="B10">
        <v>55</v>
      </c>
      <c r="C10" s="2">
        <f ca="1">SUMIF(J:K,A10,K:K)+SUMIF(M:N,A10,N:N)+SUMIF(P:Q,A10,Q:Q)</f>
        <v>30</v>
      </c>
      <c r="D10" s="1" t="str">
        <f t="shared" ca="1" si="3"/>
        <v>OK</v>
      </c>
      <c r="F10" t="s">
        <v>59</v>
      </c>
      <c r="G10" s="1" t="s">
        <v>38</v>
      </c>
      <c r="H10" s="1" t="s">
        <v>54</v>
      </c>
      <c r="I10" s="1">
        <v>3</v>
      </c>
      <c r="J10" t="s">
        <v>60</v>
      </c>
      <c r="K10" s="1">
        <v>15</v>
      </c>
      <c r="L10" s="1" t="str">
        <f t="shared" si="0"/>
        <v>OK</v>
      </c>
      <c r="M10" t="s">
        <v>8</v>
      </c>
      <c r="N10" s="1">
        <v>15</v>
      </c>
      <c r="O10" s="1" t="str">
        <f t="shared" si="1"/>
        <v>OK</v>
      </c>
      <c r="P10" t="s">
        <v>21</v>
      </c>
      <c r="Q10" s="1">
        <v>3</v>
      </c>
      <c r="R10" s="1" t="str">
        <f t="shared" si="2"/>
        <v>OK</v>
      </c>
      <c r="S10">
        <v>16</v>
      </c>
    </row>
    <row r="11" spans="1:19" x14ac:dyDescent="0.25">
      <c r="A11" t="s">
        <v>6</v>
      </c>
      <c r="B11">
        <v>96</v>
      </c>
      <c r="C11" s="2">
        <f ca="1">SUMIF(J:K,A11,K:K)+SUMIF(M:N,A11,N:N)+SUMIF(P:Q,A11,Q:Q)</f>
        <v>15</v>
      </c>
      <c r="D11" s="1" t="str">
        <f t="shared" ca="1" si="3"/>
        <v>OK</v>
      </c>
      <c r="F11" t="s">
        <v>61</v>
      </c>
      <c r="G11" s="1" t="s">
        <v>50</v>
      </c>
      <c r="H11" s="1" t="s">
        <v>54</v>
      </c>
      <c r="I11" s="1">
        <v>3</v>
      </c>
      <c r="J11" t="s">
        <v>2</v>
      </c>
      <c r="K11" s="1">
        <v>15</v>
      </c>
      <c r="L11" s="1">
        <f t="shared" si="0"/>
        <v>-4</v>
      </c>
      <c r="M11" t="s">
        <v>62</v>
      </c>
      <c r="N11" s="1">
        <v>15</v>
      </c>
      <c r="O11" s="1" t="str">
        <f t="shared" si="1"/>
        <v>OK</v>
      </c>
      <c r="P11" t="s">
        <v>21</v>
      </c>
      <c r="Q11" s="1">
        <v>3</v>
      </c>
      <c r="R11" s="1" t="str">
        <f t="shared" si="2"/>
        <v>OK</v>
      </c>
      <c r="S11">
        <v>16</v>
      </c>
    </row>
    <row r="12" spans="1:19" x14ac:dyDescent="0.25">
      <c r="A12" t="s">
        <v>7</v>
      </c>
      <c r="B12">
        <v>96</v>
      </c>
      <c r="C12" s="2">
        <f ca="1">SUMIF(J:K,A12,K:K)+SUMIF(M:N,A12,N:N)+SUMIF(P:Q,A12,Q:Q)</f>
        <v>45</v>
      </c>
      <c r="D12" s="1" t="str">
        <f t="shared" ca="1" si="3"/>
        <v>OK</v>
      </c>
      <c r="F12" t="s">
        <v>63</v>
      </c>
      <c r="G12" s="1" t="s">
        <v>50</v>
      </c>
      <c r="H12" s="1" t="s">
        <v>54</v>
      </c>
      <c r="I12" s="1">
        <v>2</v>
      </c>
      <c r="J12" t="s">
        <v>58</v>
      </c>
      <c r="K12" s="1">
        <v>15</v>
      </c>
      <c r="L12" s="1" t="str">
        <f t="shared" si="0"/>
        <v>OK</v>
      </c>
      <c r="M12" t="s">
        <v>9</v>
      </c>
      <c r="N12" s="1">
        <v>15</v>
      </c>
      <c r="O12" s="1" t="str">
        <f t="shared" si="1"/>
        <v>OK</v>
      </c>
      <c r="P12" t="s">
        <v>18</v>
      </c>
      <c r="Q12" s="1">
        <v>3</v>
      </c>
      <c r="R12" s="1" t="str">
        <f t="shared" si="2"/>
        <v>OK</v>
      </c>
      <c r="S12">
        <v>8</v>
      </c>
    </row>
    <row r="13" spans="1:19" x14ac:dyDescent="0.25">
      <c r="A13" t="s">
        <v>8</v>
      </c>
      <c r="B13">
        <v>58</v>
      </c>
      <c r="C13" s="2">
        <f ca="1">SUMIF(J:K,A13,K:K)+SUMIF(M:N,A13,N:N)+SUMIF(P:Q,A13,Q:Q)</f>
        <v>45</v>
      </c>
      <c r="D13" s="1" t="str">
        <f t="shared" ca="1" si="3"/>
        <v>OK</v>
      </c>
      <c r="F13" t="s">
        <v>64</v>
      </c>
      <c r="G13" s="1" t="s">
        <v>65</v>
      </c>
      <c r="H13" s="1" t="s">
        <v>66</v>
      </c>
      <c r="I13" s="1">
        <v>2</v>
      </c>
      <c r="J13" t="s">
        <v>3</v>
      </c>
      <c r="K13" s="1">
        <v>15</v>
      </c>
      <c r="L13" s="1" t="str">
        <f t="shared" si="0"/>
        <v>OK</v>
      </c>
      <c r="M13" t="s">
        <v>7</v>
      </c>
      <c r="N13" s="1">
        <v>15</v>
      </c>
      <c r="O13" s="1" t="str">
        <f t="shared" si="1"/>
        <v>OK</v>
      </c>
      <c r="P13" t="s">
        <v>17</v>
      </c>
      <c r="Q13" s="1">
        <v>3</v>
      </c>
      <c r="R13" s="1" t="str">
        <f t="shared" si="2"/>
        <v>OK</v>
      </c>
      <c r="S13">
        <v>8</v>
      </c>
    </row>
    <row r="14" spans="1:19" x14ac:dyDescent="0.25">
      <c r="A14" t="s">
        <v>9</v>
      </c>
      <c r="B14">
        <v>75</v>
      </c>
      <c r="C14" s="2">
        <f ca="1">SUMIF(J:K,A14,K:K)+SUMIF(M:N,A14,N:N)+SUMIF(P:Q,A14,Q:Q)</f>
        <v>30</v>
      </c>
      <c r="D14" s="1" t="str">
        <f t="shared" ca="1" si="3"/>
        <v>OK</v>
      </c>
      <c r="F14" t="s">
        <v>67</v>
      </c>
      <c r="G14" s="1" t="s">
        <v>68</v>
      </c>
      <c r="H14" s="1" t="s">
        <v>66</v>
      </c>
      <c r="I14" s="1">
        <v>3</v>
      </c>
      <c r="J14" t="s">
        <v>2</v>
      </c>
      <c r="K14" s="1">
        <v>15</v>
      </c>
      <c r="L14" s="1">
        <f t="shared" si="0"/>
        <v>-4</v>
      </c>
      <c r="M14" t="s">
        <v>69</v>
      </c>
      <c r="N14" s="1">
        <v>15</v>
      </c>
      <c r="O14" s="1" t="str">
        <f t="shared" si="1"/>
        <v>OK</v>
      </c>
      <c r="P14" t="s">
        <v>21</v>
      </c>
      <c r="Q14" s="1">
        <v>3</v>
      </c>
      <c r="R14" s="1" t="str">
        <f t="shared" si="2"/>
        <v>OK</v>
      </c>
      <c r="S14">
        <v>16</v>
      </c>
    </row>
    <row r="15" spans="1:19" x14ac:dyDescent="0.25">
      <c r="A15" t="s">
        <v>10</v>
      </c>
      <c r="B15">
        <v>11</v>
      </c>
      <c r="C15" s="2">
        <f ca="1">SUMIF(J:K,A15,K:K)+SUMIF(M:N,A15,N:N)+SUMIF(P:Q,A15,Q:Q)</f>
        <v>15</v>
      </c>
      <c r="D15" s="1">
        <f t="shared" ca="1" si="3"/>
        <v>-4</v>
      </c>
      <c r="F15" t="s">
        <v>70</v>
      </c>
      <c r="G15" s="1" t="s">
        <v>38</v>
      </c>
      <c r="H15" s="1" t="s">
        <v>66</v>
      </c>
      <c r="I15" s="1">
        <v>3</v>
      </c>
      <c r="J15" t="s">
        <v>2</v>
      </c>
      <c r="K15" s="1">
        <v>15</v>
      </c>
      <c r="L15" s="1">
        <f t="shared" si="0"/>
        <v>-4</v>
      </c>
      <c r="M15" t="s">
        <v>8</v>
      </c>
      <c r="N15" s="1">
        <v>15</v>
      </c>
      <c r="O15" s="1" t="str">
        <f t="shared" si="1"/>
        <v>OK</v>
      </c>
      <c r="P15" t="s">
        <v>20</v>
      </c>
      <c r="Q15" s="1">
        <v>3</v>
      </c>
      <c r="R15" s="1">
        <f t="shared" si="2"/>
        <v>-3</v>
      </c>
      <c r="S15">
        <v>16</v>
      </c>
    </row>
    <row r="16" spans="1:19" x14ac:dyDescent="0.25">
      <c r="A16" t="s">
        <v>11</v>
      </c>
      <c r="B16">
        <v>26</v>
      </c>
      <c r="C16" s="2">
        <f ca="1">SUMIF(J:K,A16,K:K)+SUMIF(M:N,A16,N:N)+SUMIF(P:Q,A16,Q:Q)</f>
        <v>0</v>
      </c>
      <c r="D16" s="1" t="str">
        <f t="shared" ca="1" si="3"/>
        <v>OK</v>
      </c>
      <c r="F16" t="s">
        <v>71</v>
      </c>
      <c r="G16" s="1" t="s">
        <v>72</v>
      </c>
      <c r="H16" s="1" t="s">
        <v>66</v>
      </c>
      <c r="I16" s="1">
        <v>2</v>
      </c>
      <c r="J16" t="s">
        <v>58</v>
      </c>
      <c r="K16" s="1">
        <v>15</v>
      </c>
      <c r="L16" s="1" t="str">
        <f t="shared" si="0"/>
        <v>OK</v>
      </c>
      <c r="M16" t="s">
        <v>13</v>
      </c>
      <c r="N16" s="1">
        <v>15</v>
      </c>
      <c r="O16" s="1" t="str">
        <f t="shared" si="1"/>
        <v>OK</v>
      </c>
      <c r="P16" t="s">
        <v>17</v>
      </c>
      <c r="Q16" s="1">
        <v>3</v>
      </c>
      <c r="R16" s="1" t="str">
        <f t="shared" si="2"/>
        <v>OK</v>
      </c>
      <c r="S16">
        <v>8</v>
      </c>
    </row>
    <row r="17" spans="1:4" x14ac:dyDescent="0.25">
      <c r="A17" t="s">
        <v>12</v>
      </c>
      <c r="B17">
        <v>14</v>
      </c>
      <c r="C17" s="2">
        <f ca="1">SUMIF(J:K,A17,K:K)+SUMIF(M:N,A17,N:N)+SUMIF(P:Q,A17,Q:Q)</f>
        <v>0</v>
      </c>
      <c r="D17" s="1" t="str">
        <f t="shared" ca="1" si="3"/>
        <v>OK</v>
      </c>
    </row>
    <row r="18" spans="1:4" x14ac:dyDescent="0.25">
      <c r="A18" t="s">
        <v>13</v>
      </c>
      <c r="B18">
        <v>23</v>
      </c>
      <c r="C18" s="2">
        <f ca="1">SUMIF(J:K,A18,K:K)+SUMIF(M:N,A18,N:N)+SUMIF(P:Q,A18,Q:Q)</f>
        <v>30</v>
      </c>
      <c r="D18" s="1">
        <f t="shared" ca="1" si="3"/>
        <v>-7</v>
      </c>
    </row>
    <row r="19" spans="1:4" x14ac:dyDescent="0.25">
      <c r="A19" t="s">
        <v>14</v>
      </c>
      <c r="B19">
        <v>16</v>
      </c>
      <c r="C19" s="2">
        <f ca="1">SUMIF(J:K,A19,K:K)+SUMIF(M:N,A19,N:N)+SUMIF(P:Q,A19,Q:Q)</f>
        <v>15</v>
      </c>
      <c r="D19" s="1" t="str">
        <f t="shared" ca="1" si="3"/>
        <v>OK</v>
      </c>
    </row>
    <row r="20" spans="1:4" x14ac:dyDescent="0.25">
      <c r="A20" t="s">
        <v>15</v>
      </c>
      <c r="B20">
        <v>28</v>
      </c>
      <c r="C20" s="2">
        <f ca="1">SUMIF(J:K,A20,K:K)+SUMIF(M:N,A20,N:N)+SUMIF(P:Q,A20,Q:Q)</f>
        <v>15</v>
      </c>
      <c r="D20" s="1" t="str">
        <f t="shared" ca="1" si="3"/>
        <v>OK</v>
      </c>
    </row>
    <row r="21" spans="1:4" x14ac:dyDescent="0.25">
      <c r="A21" t="s">
        <v>16</v>
      </c>
      <c r="B21">
        <v>6</v>
      </c>
      <c r="C21" s="2">
        <f ca="1">SUMIF(J:K,A21,K:K)+SUMIF(M:N,A21,N:N)+SUMIF(P:Q,A21,Q:Q)</f>
        <v>3</v>
      </c>
      <c r="D21" s="1" t="str">
        <f t="shared" ca="1" si="3"/>
        <v>OK</v>
      </c>
    </row>
    <row r="22" spans="1:4" x14ac:dyDescent="0.25">
      <c r="A22" t="s">
        <v>17</v>
      </c>
      <c r="B22">
        <v>6</v>
      </c>
      <c r="C22" s="2">
        <f ca="1">SUMIF(J:K,A22,K:K)+SUMIF(M:N,A22,N:N)+SUMIF(P:Q,A22,Q:Q)</f>
        <v>9</v>
      </c>
      <c r="D22" s="1">
        <f t="shared" ca="1" si="3"/>
        <v>-3</v>
      </c>
    </row>
    <row r="23" spans="1:4" x14ac:dyDescent="0.25">
      <c r="A23" t="s">
        <v>18</v>
      </c>
      <c r="B23">
        <v>9</v>
      </c>
      <c r="C23" s="2">
        <f ca="1">SUMIF(J:K,A23,K:K)+SUMIF(M:N,A23,N:N)+SUMIF(P:Q,A23,Q:Q)</f>
        <v>6</v>
      </c>
      <c r="D23" s="1" t="str">
        <f t="shared" ca="1" si="3"/>
        <v>OK</v>
      </c>
    </row>
    <row r="24" spans="1:4" x14ac:dyDescent="0.25">
      <c r="A24" t="s">
        <v>19</v>
      </c>
      <c r="B24">
        <v>7</v>
      </c>
      <c r="C24" s="2">
        <f ca="1">SUMIF(J:K,A24,K:K)+SUMIF(M:N,A24,N:N)+SUMIF(P:Q,A24,Q:Q)</f>
        <v>0</v>
      </c>
      <c r="D24" s="1" t="str">
        <f t="shared" ca="1" si="3"/>
        <v>OK</v>
      </c>
    </row>
    <row r="25" spans="1:4" x14ac:dyDescent="0.25">
      <c r="A25" t="s">
        <v>20</v>
      </c>
      <c r="B25">
        <v>0</v>
      </c>
      <c r="C25" s="2">
        <f ca="1">SUMIF(J:K,A25,K:K)+SUMIF(M:N,A25,N:N)+SUMIF(P:Q,A25,Q:Q)</f>
        <v>3</v>
      </c>
      <c r="D25" s="1">
        <f t="shared" ca="1" si="3"/>
        <v>-3</v>
      </c>
    </row>
    <row r="26" spans="1:4" x14ac:dyDescent="0.25">
      <c r="A26" t="s">
        <v>21</v>
      </c>
      <c r="B26">
        <v>3</v>
      </c>
      <c r="C26" s="2">
        <f ca="1">SUMIF(J:K,A26,K:K)+SUMIF(M:N,A26,N:N)+SUMIF(P:Q,A26,Q:Q)</f>
        <v>9</v>
      </c>
      <c r="D26" s="1">
        <f t="shared" ca="1" si="3"/>
        <v>-6</v>
      </c>
    </row>
    <row r="27" spans="1:4" x14ac:dyDescent="0.25">
      <c r="A27" t="s">
        <v>22</v>
      </c>
      <c r="B27">
        <v>3</v>
      </c>
      <c r="C27" s="2">
        <f ca="1">SUMIF(J:K,A27,K:K)+SUMIF(M:N,A27,N:N)+SUMIF(P:Q,A27,Q:Q)</f>
        <v>0</v>
      </c>
      <c r="D27" s="1" t="str">
        <f t="shared" ca="1" si="3"/>
        <v>OK</v>
      </c>
    </row>
    <row r="28" spans="1:4" x14ac:dyDescent="0.25">
      <c r="A28" t="s">
        <v>23</v>
      </c>
      <c r="B28">
        <v>3</v>
      </c>
      <c r="C28" s="2">
        <f ca="1">SUMIF(J:K,A28,K:K)+SUMIF(M:N,A28,N:N)+SUMIF(P:Q,A28,Q:Q)</f>
        <v>0</v>
      </c>
      <c r="D28" s="1" t="str">
        <f t="shared" ca="1" si="3"/>
        <v>OK</v>
      </c>
    </row>
    <row r="29" spans="1:4" x14ac:dyDescent="0.25">
      <c r="A29" t="s">
        <v>24</v>
      </c>
      <c r="B29">
        <v>8</v>
      </c>
      <c r="C29" s="2">
        <f ca="1">SUMIF(J:K,A29,K:K)+SUMIF(M:N,A29,N:N)+SUMIF(P:Q,A29,Q:Q)</f>
        <v>3</v>
      </c>
      <c r="D29" s="1" t="str">
        <f t="shared" ca="1" si="3"/>
        <v>OK</v>
      </c>
    </row>
    <row r="30" spans="1:4" x14ac:dyDescent="0.25">
      <c r="A30" t="s">
        <v>25</v>
      </c>
      <c r="B30">
        <v>1</v>
      </c>
      <c r="C30" s="2">
        <f ca="1">SUMIF(J:K,A30,K:K)+SUMIF(M:N,A30,N:N)+SUMIF(P:Q,A30,Q:Q)</f>
        <v>6</v>
      </c>
      <c r="D30" s="1">
        <f t="shared" ca="1" si="3"/>
        <v>-5</v>
      </c>
    </row>
    <row r="31" spans="1:4" x14ac:dyDescent="0.25">
      <c r="A31" t="s">
        <v>26</v>
      </c>
      <c r="B31">
        <v>1</v>
      </c>
      <c r="C31" s="2">
        <f ca="1">SUMIF(J:K,A31,K:K)+SUMIF(M:N,A31,N:N)+SUMIF(P:Q,A31,Q:Q)</f>
        <v>0</v>
      </c>
      <c r="D31" s="1" t="str">
        <f t="shared" ca="1" si="3"/>
        <v>OK</v>
      </c>
    </row>
    <row r="32" spans="1:4" x14ac:dyDescent="0.25">
      <c r="A32" t="s">
        <v>52</v>
      </c>
      <c r="B32">
        <v>0</v>
      </c>
      <c r="C32" s="2">
        <f ca="1">SUMIF(J:K,A32,K:K)+SUMIF(M:N,A32,N:N)+SUMIF(P:Q,A32,Q:Q)</f>
        <v>6</v>
      </c>
      <c r="D32" s="1">
        <f t="shared" ca="1" si="3"/>
        <v>-6</v>
      </c>
    </row>
    <row r="33" spans="1:4" x14ac:dyDescent="0.25">
      <c r="A33" t="s">
        <v>39</v>
      </c>
      <c r="B33">
        <v>0</v>
      </c>
      <c r="C33" s="2">
        <f ca="1">SUMIF(J:K,A33,K:K)+SUMIF(M:N,A33,N:N)+SUMIF(P:Q,A33,Q:Q)</f>
        <v>1</v>
      </c>
      <c r="D33" s="1">
        <f t="shared" ca="1" si="3"/>
        <v>-1</v>
      </c>
    </row>
    <row r="34" spans="1:4" x14ac:dyDescent="0.25">
      <c r="A34" t="s">
        <v>42</v>
      </c>
      <c r="B34">
        <v>0</v>
      </c>
      <c r="C34" s="2">
        <f ca="1">SUMIF(J:K,A34,K:K)+SUMIF(M:N,A34,N:N)+SUMIF(P:Q,A34,Q:Q)</f>
        <v>1</v>
      </c>
      <c r="D34" s="1">
        <f t="shared" ca="1" si="3"/>
        <v>-1</v>
      </c>
    </row>
  </sheetData>
  <autoFilter ref="A1:T34"/>
  <conditionalFormatting sqref="R2:R65534 O2:O65534 L2:L65534">
    <cfRule type="cellIs" dxfId="7" priority="12" stopIfTrue="1" operator="lessThan">
      <formula>0</formula>
    </cfRule>
  </conditionalFormatting>
  <conditionalFormatting sqref="R2:R65534 O2:O65534 L2:L65534">
    <cfRule type="containsText" dxfId="6" priority="11" stopIfTrue="1" operator="containsText" text="OK">
      <formula>NOT(ISERROR(SEARCH("OK",L2)))</formula>
    </cfRule>
  </conditionalFormatting>
  <conditionalFormatting sqref="D3:D65536">
    <cfRule type="cellIs" dxfId="5" priority="10" stopIfTrue="1" operator="lessThan">
      <formula>0</formula>
    </cfRule>
  </conditionalFormatting>
  <conditionalFormatting sqref="D3:D65536">
    <cfRule type="containsText" dxfId="4" priority="9" stopIfTrue="1" operator="containsText" text="OK">
      <formula>NOT(ISERROR(SEARCH("OK",D3)))</formula>
    </cfRule>
  </conditionalFormatting>
  <conditionalFormatting sqref="I1:I1048576">
    <cfRule type="cellIs" dxfId="3" priority="7" stopIfTrue="1" operator="equal">
      <formula>3</formula>
    </cfRule>
    <cfRule type="cellIs" dxfId="2" priority="8" stopIfTrue="1" operator="equal">
      <formula>2</formula>
    </cfRule>
  </conditionalFormatting>
  <conditionalFormatting sqref="D2">
    <cfRule type="cellIs" dxfId="1" priority="2" stopIfTrue="1" operator="lessThan">
      <formula>0</formula>
    </cfRule>
  </conditionalFormatting>
  <conditionalFormatting sqref="D2">
    <cfRule type="containsText" dxfId="0" priority="1" stopIfTrue="1" operator="containsText" text="OK">
      <formula>NOT(ISERROR(SEARCH("OK",D2)))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LEPREVOST Frédéric</dc:creator>
  <cp:lastModifiedBy>Leprévost Frédéric</cp:lastModifiedBy>
  <dcterms:created xsi:type="dcterms:W3CDTF">2014-11-14T14:17:22Z</dcterms:created>
  <dcterms:modified xsi:type="dcterms:W3CDTF">2014-11-14T23:37:26Z</dcterms:modified>
</cp:coreProperties>
</file>